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y\Desktop\ESTADOS FINA. CTA. PUBLICA 2021\LEY DE DISCIPLINA FINANCIERA 2021 ANUAL\"/>
    </mc:Choice>
  </mc:AlternateContent>
  <xr:revisionPtr revIDLastSave="0" documentId="8_{53D18C9A-B579-4187-BB7A-8FA7E09153D1}" xr6:coauthVersionLast="47" xr6:coauthVersionMax="47" xr10:uidLastSave="{00000000-0000-0000-0000-000000000000}"/>
  <bookViews>
    <workbookView xWindow="-108" yWindow="-108" windowWidth="23256" windowHeight="12576" xr2:uid="{7DE29D7F-CAA1-4B12-A672-A8DC53BC663E}"/>
  </bookViews>
  <sheets>
    <sheet name="F7b - LD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0" i="1"/>
  <c r="B9" i="1"/>
  <c r="B8" i="1"/>
  <c r="B24" i="1"/>
  <c r="B13" i="1" s="1"/>
  <c r="B18" i="1" l="1"/>
  <c r="B7" i="1"/>
  <c r="C27" i="1"/>
  <c r="D27" i="1" s="1"/>
  <c r="E27" i="1" s="1"/>
  <c r="F27" i="1" s="1"/>
  <c r="G27" i="1" s="1"/>
  <c r="C26" i="1"/>
  <c r="D26" i="1" s="1"/>
  <c r="E26" i="1" s="1"/>
  <c r="F26" i="1" s="1"/>
  <c r="G26" i="1" s="1"/>
  <c r="C25" i="1"/>
  <c r="D25" i="1" s="1"/>
  <c r="E25" i="1" s="1"/>
  <c r="F25" i="1" s="1"/>
  <c r="G25" i="1" s="1"/>
  <c r="C24" i="1"/>
  <c r="D24" i="1" s="1"/>
  <c r="E24" i="1" s="1"/>
  <c r="F24" i="1" s="1"/>
  <c r="G24" i="1" s="1"/>
  <c r="C23" i="1"/>
  <c r="D23" i="1" s="1"/>
  <c r="E23" i="1" s="1"/>
  <c r="F23" i="1" s="1"/>
  <c r="G23" i="1" s="1"/>
  <c r="C22" i="1"/>
  <c r="C21" i="1"/>
  <c r="D21" i="1" s="1"/>
  <c r="E21" i="1" s="1"/>
  <c r="F21" i="1" s="1"/>
  <c r="G21" i="1" s="1"/>
  <c r="C20" i="1"/>
  <c r="D20" i="1" s="1"/>
  <c r="E20" i="1" s="1"/>
  <c r="F20" i="1" s="1"/>
  <c r="G20" i="1" s="1"/>
  <c r="C19" i="1"/>
  <c r="D19" i="1" s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0" i="1" s="1"/>
  <c r="E10" i="1" s="1"/>
  <c r="F10" i="1" s="1"/>
  <c r="G10" i="1" s="1"/>
  <c r="C9" i="1"/>
  <c r="D9" i="1" s="1"/>
  <c r="E9" i="1" s="1"/>
  <c r="F9" i="1" s="1"/>
  <c r="G9" i="1" s="1"/>
  <c r="C8" i="1"/>
  <c r="B29" i="1" l="1"/>
  <c r="C18" i="1"/>
  <c r="D22" i="1"/>
  <c r="E22" i="1" s="1"/>
  <c r="F22" i="1" s="1"/>
  <c r="G22" i="1" s="1"/>
  <c r="C7" i="1"/>
  <c r="E19" i="1"/>
  <c r="D8" i="1"/>
  <c r="D18" i="1" l="1"/>
  <c r="C29" i="1"/>
  <c r="D7" i="1"/>
  <c r="E8" i="1"/>
  <c r="E18" i="1"/>
  <c r="F19" i="1"/>
  <c r="D29" i="1" l="1"/>
  <c r="F18" i="1"/>
  <c r="G19" i="1"/>
  <c r="G18" i="1" s="1"/>
  <c r="F8" i="1"/>
  <c r="E7" i="1"/>
  <c r="E29" i="1" s="1"/>
  <c r="F7" i="1" l="1"/>
  <c r="F29" i="1" s="1"/>
  <c r="G8" i="1"/>
  <c r="G7" i="1" s="1"/>
  <c r="G29" i="1" s="1"/>
</calcChain>
</file>

<file path=xl/sharedStrings.xml><?xml version="1.0" encoding="utf-8"?>
<sst xmlns="http://schemas.openxmlformats.org/spreadsheetml/2006/main" count="26" uniqueCount="18">
  <si>
    <t>Proyecciones de Egresos - LDF</t>
  </si>
  <si>
    <t>(PESOS)</t>
  </si>
  <si>
    <t>(CIFRAS NOMINALES)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</si>
  <si>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</si>
  <si>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</si>
  <si>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</si>
  <si>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</si>
  <si>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</si>
  <si>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</si>
  <si>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</si>
  <si>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</si>
  <si>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</si>
  <si>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</si>
  <si>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</si>
  <si>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</si>
  <si>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</si>
  <si>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</si>
  <si>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 xml:space="preserve">ESTADO DE SINALOA / MUNICIPIO DE ANGOSTURA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</si>
</sst>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 inden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D7D1-AA06-426F-BC67-3D085769240E}">
  <sheetPr>
    <pageSetUpPr fitToPage="1"/>
  </sheetPr>
  <dimension ref="A1:H41"/>
  <sheetViews>
    <sheetView tabSelected="1" zoomScale="130" zoomScaleNormal="130" workbookViewId="0">
      <selection activeCell="B29" sqref="B29"/>
    </sheetView>
  </sheetViews>
  <sheetFormatPr baseColWidth="10" defaultRowHeight="14.4" x14ac:dyDescent="0.3"/>
  <cols>
    <col min="1" max="1" width="39.109375" customWidth="1"/>
    <col min="2" max="2" width="14.6640625" bestFit="1" customWidth="1"/>
    <col min="8" max="8" width="12.5546875" bestFit="1" customWidth="1"/>
  </cols>
  <sheetData>
    <row r="1" spans="1:8" x14ac:dyDescent="0.3">
      <c r="A1" s="15" t="s">
        <v>17</v>
      </c>
      <c r="B1" s="16"/>
      <c r="C1" s="16"/>
      <c r="D1" s="16"/>
      <c r="E1" s="16"/>
      <c r="F1" s="16"/>
      <c r="G1" s="17"/>
      <c r="H1" s="1"/>
    </row>
    <row r="2" spans="1:8" x14ac:dyDescent="0.3">
      <c r="A2" s="18" t="s">
        <v>0</v>
      </c>
      <c r="B2" s="19"/>
      <c r="C2" s="19"/>
      <c r="D2" s="19"/>
      <c r="E2" s="19"/>
      <c r="F2" s="19"/>
      <c r="G2" s="20"/>
      <c r="H2" s="1"/>
    </row>
    <row r="3" spans="1:8" x14ac:dyDescent="0.3">
      <c r="A3" s="18" t="s">
        <v>1</v>
      </c>
      <c r="B3" s="19"/>
      <c r="C3" s="19"/>
      <c r="D3" s="19"/>
      <c r="E3" s="19"/>
      <c r="F3" s="19"/>
      <c r="G3" s="20"/>
      <c r="H3" s="1"/>
    </row>
    <row r="4" spans="1:8" ht="15" thickBot="1" x14ac:dyDescent="0.35">
      <c r="A4" s="21" t="s">
        <v>2</v>
      </c>
      <c r="B4" s="22"/>
      <c r="C4" s="22"/>
      <c r="D4" s="22"/>
      <c r="E4" s="22"/>
      <c r="F4" s="22"/>
      <c r="G4" s="23"/>
      <c r="H4" s="1"/>
    </row>
    <row r="5" spans="1:8" ht="15.6" x14ac:dyDescent="0.3">
      <c r="A5" s="24" t="s">
        <v>3</v>
      </c>
      <c r="B5" s="11">
        <v>2021</v>
      </c>
      <c r="C5" s="11">
        <v>2022</v>
      </c>
      <c r="D5" s="11">
        <v>2023</v>
      </c>
      <c r="E5" s="11">
        <v>2024</v>
      </c>
      <c r="F5" s="11">
        <v>2025</v>
      </c>
      <c r="G5" s="11">
        <v>2026</v>
      </c>
      <c r="H5" s="2"/>
    </row>
    <row r="6" spans="1:8" ht="16.2" thickBot="1" x14ac:dyDescent="0.35">
      <c r="A6" s="25"/>
      <c r="B6" s="12"/>
      <c r="C6" s="12"/>
      <c r="D6" s="12"/>
      <c r="E6" s="12"/>
      <c r="F6" s="12"/>
      <c r="G6" s="12"/>
      <c r="H6" s="2"/>
    </row>
    <row r="7" spans="1:8" ht="15.6" x14ac:dyDescent="0.3">
      <c r="A7" s="3" t="s">
        <v>4</v>
      </c>
      <c r="B7" s="10">
        <f>SUM(B8:B16)</f>
        <v>136592778.13999999</v>
      </c>
      <c r="C7" s="10">
        <f>SUM(C8:C16)</f>
        <v>140690561.48420003</v>
      </c>
      <c r="D7" s="10">
        <f t="shared" ref="D7:G7" si="0">SUM(D8:D16)</f>
        <v>144911278.32872599</v>
      </c>
      <c r="E7" s="10">
        <f t="shared" si="0"/>
        <v>149258616.67858779</v>
      </c>
      <c r="F7" s="10">
        <f t="shared" si="0"/>
        <v>153736375.17894542</v>
      </c>
      <c r="G7" s="10">
        <f t="shared" si="0"/>
        <v>158348466.4343138</v>
      </c>
      <c r="H7" s="5"/>
    </row>
    <row r="8" spans="1:8" ht="15.6" x14ac:dyDescent="0.3">
      <c r="A8" s="6" t="s">
        <v>5</v>
      </c>
      <c r="B8" s="4">
        <f>104339638.28-B19-836926.12</f>
        <v>75281605.729999989</v>
      </c>
      <c r="C8" s="4">
        <f>+B8*1.03</f>
        <v>77540053.901899993</v>
      </c>
      <c r="D8" s="4">
        <f t="shared" ref="D8:G8" si="1">+C8*1.03</f>
        <v>79866255.518956989</v>
      </c>
      <c r="E8" s="4">
        <f t="shared" si="1"/>
        <v>82262243.184525698</v>
      </c>
      <c r="F8" s="4">
        <f t="shared" si="1"/>
        <v>84730110.480061471</v>
      </c>
      <c r="G8" s="4">
        <f t="shared" si="1"/>
        <v>87272013.794463322</v>
      </c>
      <c r="H8" s="5"/>
    </row>
    <row r="9" spans="1:8" ht="15.6" x14ac:dyDescent="0.3">
      <c r="A9" s="6" t="s">
        <v>6</v>
      </c>
      <c r="B9" s="4">
        <f>8768184.36-B20-392152.68</f>
        <v>7123464.3599999994</v>
      </c>
      <c r="C9" s="4">
        <f t="shared" ref="C9:G16" si="2">+B9*1.03</f>
        <v>7337168.2907999996</v>
      </c>
      <c r="D9" s="4">
        <f>+C9*1.03</f>
        <v>7557283.339524</v>
      </c>
      <c r="E9" s="4">
        <f t="shared" si="2"/>
        <v>7784001.8397097206</v>
      </c>
      <c r="F9" s="4">
        <f t="shared" si="2"/>
        <v>8017521.8949010121</v>
      </c>
      <c r="G9" s="4">
        <f t="shared" si="2"/>
        <v>8258047.5517480429</v>
      </c>
      <c r="H9" s="5"/>
    </row>
    <row r="10" spans="1:8" ht="15.6" x14ac:dyDescent="0.3">
      <c r="A10" s="6" t="s">
        <v>7</v>
      </c>
      <c r="B10" s="4">
        <f>22876882.16-B21-1596273.2</f>
        <v>20686174.710000001</v>
      </c>
      <c r="C10" s="4">
        <f t="shared" si="2"/>
        <v>21306759.951300003</v>
      </c>
      <c r="D10" s="4">
        <f t="shared" si="2"/>
        <v>21945962.749839004</v>
      </c>
      <c r="E10" s="4">
        <f t="shared" si="2"/>
        <v>22604341.632334176</v>
      </c>
      <c r="F10" s="4">
        <f t="shared" si="2"/>
        <v>23282471.881304201</v>
      </c>
      <c r="G10" s="4">
        <f t="shared" si="2"/>
        <v>23980946.037743326</v>
      </c>
      <c r="H10" s="5"/>
    </row>
    <row r="11" spans="1:8" ht="15.6" x14ac:dyDescent="0.3">
      <c r="A11" s="6" t="s">
        <v>8</v>
      </c>
      <c r="B11" s="4">
        <v>12847184.58</v>
      </c>
      <c r="C11" s="4">
        <f t="shared" si="2"/>
        <v>13232600.1174</v>
      </c>
      <c r="D11" s="4">
        <f t="shared" si="2"/>
        <v>13629578.120922001</v>
      </c>
      <c r="E11" s="4">
        <f t="shared" si="2"/>
        <v>14038465.464549661</v>
      </c>
      <c r="F11" s="4">
        <f t="shared" si="2"/>
        <v>14459619.428486152</v>
      </c>
      <c r="G11" s="4">
        <f t="shared" si="2"/>
        <v>14893408.011340737</v>
      </c>
      <c r="H11" s="5"/>
    </row>
    <row r="12" spans="1:8" ht="15.6" x14ac:dyDescent="0.3">
      <c r="A12" s="6" t="s">
        <v>9</v>
      </c>
      <c r="B12" s="4">
        <f>386156.26-B23-2184.68</f>
        <v>79200</v>
      </c>
      <c r="C12" s="4">
        <f t="shared" si="2"/>
        <v>81576</v>
      </c>
      <c r="D12" s="4">
        <f t="shared" si="2"/>
        <v>84023.28</v>
      </c>
      <c r="E12" s="4">
        <f t="shared" si="2"/>
        <v>86543.978400000007</v>
      </c>
      <c r="F12" s="4">
        <f t="shared" si="2"/>
        <v>89140.297752000013</v>
      </c>
      <c r="G12" s="4">
        <f t="shared" si="2"/>
        <v>91814.506684560023</v>
      </c>
      <c r="H12" s="5"/>
    </row>
    <row r="13" spans="1:8" ht="15.6" x14ac:dyDescent="0.3">
      <c r="A13" s="6" t="s">
        <v>10</v>
      </c>
      <c r="B13" s="4">
        <f>34590018.67-B24-107049.32</f>
        <v>19549161.930000003</v>
      </c>
      <c r="C13" s="4">
        <f t="shared" si="2"/>
        <v>20135636.787900005</v>
      </c>
      <c r="D13" s="4">
        <f t="shared" si="2"/>
        <v>20739705.891537007</v>
      </c>
      <c r="E13" s="4">
        <f t="shared" si="2"/>
        <v>21361897.068283118</v>
      </c>
      <c r="F13" s="4">
        <f t="shared" si="2"/>
        <v>22002753.980331611</v>
      </c>
      <c r="G13" s="4">
        <f t="shared" si="2"/>
        <v>22662836.599741559</v>
      </c>
      <c r="H13" s="5"/>
    </row>
    <row r="14" spans="1:8" ht="15.6" x14ac:dyDescent="0.3">
      <c r="A14" s="6" t="s">
        <v>11</v>
      </c>
      <c r="B14" s="4"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5"/>
    </row>
    <row r="15" spans="1:8" ht="15.6" x14ac:dyDescent="0.3">
      <c r="A15" s="6" t="s">
        <v>12</v>
      </c>
      <c r="B15" s="4">
        <v>25978.83</v>
      </c>
      <c r="C15" s="4">
        <f t="shared" si="2"/>
        <v>26758.194900000002</v>
      </c>
      <c r="D15" s="4">
        <f t="shared" si="2"/>
        <v>27560.940747000004</v>
      </c>
      <c r="E15" s="4">
        <f t="shared" si="2"/>
        <v>28387.768969410005</v>
      </c>
      <c r="F15" s="4">
        <f t="shared" si="2"/>
        <v>29239.402038492306</v>
      </c>
      <c r="G15" s="4">
        <f t="shared" si="2"/>
        <v>30116.584099647076</v>
      </c>
      <c r="H15" s="5"/>
    </row>
    <row r="16" spans="1:8" ht="15.6" x14ac:dyDescent="0.3">
      <c r="A16" s="6" t="s">
        <v>13</v>
      </c>
      <c r="B16" s="4">
        <v>1000008</v>
      </c>
      <c r="C16" s="4">
        <f t="shared" si="2"/>
        <v>1030008.24</v>
      </c>
      <c r="D16" s="4">
        <f t="shared" si="2"/>
        <v>1060908.4872000001</v>
      </c>
      <c r="E16" s="4">
        <f t="shared" si="2"/>
        <v>1092735.7418160001</v>
      </c>
      <c r="F16" s="4">
        <f t="shared" si="2"/>
        <v>1125517.8140704802</v>
      </c>
      <c r="G16" s="4">
        <f t="shared" si="2"/>
        <v>1159283.3484925947</v>
      </c>
      <c r="H16" s="13"/>
    </row>
    <row r="17" spans="1:8" ht="15.6" x14ac:dyDescent="0.3">
      <c r="A17" s="7"/>
      <c r="B17" s="4"/>
      <c r="C17" s="4"/>
      <c r="D17" s="4"/>
      <c r="E17" s="4"/>
      <c r="F17" s="4"/>
      <c r="G17" s="4"/>
      <c r="H17" s="5"/>
    </row>
    <row r="18" spans="1:8" ht="15.6" x14ac:dyDescent="0.3">
      <c r="A18" s="3" t="s">
        <v>14</v>
      </c>
      <c r="B18" s="10">
        <f>SUM(B19:B27)</f>
        <v>45306687</v>
      </c>
      <c r="C18" s="10">
        <f>SUM(C19:C27)</f>
        <v>46665887.609999999</v>
      </c>
      <c r="D18" s="10">
        <f t="shared" ref="D18:G18" si="3">SUM(D19:D27)</f>
        <v>48065864.238300003</v>
      </c>
      <c r="E18" s="10">
        <f t="shared" si="3"/>
        <v>49507840.165449001</v>
      </c>
      <c r="F18" s="10">
        <f t="shared" si="3"/>
        <v>50993075.370412469</v>
      </c>
      <c r="G18" s="10">
        <f t="shared" si="3"/>
        <v>52522867.631524846</v>
      </c>
      <c r="H18" s="5"/>
    </row>
    <row r="19" spans="1:8" ht="15.6" x14ac:dyDescent="0.3">
      <c r="A19" s="6" t="s">
        <v>5</v>
      </c>
      <c r="B19" s="4">
        <v>28221106.43</v>
      </c>
      <c r="C19" s="4">
        <f t="shared" ref="C19:G27" si="4">+B19*1.03</f>
        <v>29067739.622900002</v>
      </c>
      <c r="D19" s="4">
        <f t="shared" si="4"/>
        <v>29939771.811587002</v>
      </c>
      <c r="E19" s="4">
        <f t="shared" si="4"/>
        <v>30837964.965934612</v>
      </c>
      <c r="F19" s="4">
        <f t="shared" si="4"/>
        <v>31763103.914912652</v>
      </c>
      <c r="G19" s="4">
        <f t="shared" si="4"/>
        <v>32715997.032360032</v>
      </c>
      <c r="H19" s="5"/>
    </row>
    <row r="20" spans="1:8" ht="15.6" x14ac:dyDescent="0.3">
      <c r="A20" s="6" t="s">
        <v>6</v>
      </c>
      <c r="B20" s="4">
        <v>1252567.32</v>
      </c>
      <c r="C20" s="4">
        <f t="shared" si="4"/>
        <v>1290144.3396000001</v>
      </c>
      <c r="D20" s="4">
        <f t="shared" si="4"/>
        <v>1328848.6697880002</v>
      </c>
      <c r="E20" s="4">
        <f t="shared" si="4"/>
        <v>1368714.1298816402</v>
      </c>
      <c r="F20" s="4">
        <f t="shared" si="4"/>
        <v>1409775.5537780894</v>
      </c>
      <c r="G20" s="4">
        <f t="shared" si="4"/>
        <v>1452068.8203914321</v>
      </c>
      <c r="H20" s="5"/>
    </row>
    <row r="21" spans="1:8" ht="15.6" x14ac:dyDescent="0.3">
      <c r="A21" s="6" t="s">
        <v>7</v>
      </c>
      <c r="B21" s="4">
        <v>594434.25</v>
      </c>
      <c r="C21" s="4">
        <f t="shared" si="4"/>
        <v>612267.27749999997</v>
      </c>
      <c r="D21" s="4">
        <f t="shared" si="4"/>
        <v>630635.29582500004</v>
      </c>
      <c r="E21" s="4">
        <f t="shared" si="4"/>
        <v>649554.35469975008</v>
      </c>
      <c r="F21" s="4">
        <f t="shared" si="4"/>
        <v>669040.98534074263</v>
      </c>
      <c r="G21" s="4">
        <f t="shared" si="4"/>
        <v>689112.21490096487</v>
      </c>
      <c r="H21" s="5"/>
    </row>
    <row r="22" spans="1:8" ht="15.6" x14ac:dyDescent="0.3">
      <c r="A22" s="6" t="s">
        <v>8</v>
      </c>
      <c r="B22" s="4">
        <v>0</v>
      </c>
      <c r="C22" s="4">
        <f t="shared" si="4"/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5"/>
    </row>
    <row r="23" spans="1:8" ht="15.6" x14ac:dyDescent="0.3">
      <c r="A23" s="6" t="s">
        <v>9</v>
      </c>
      <c r="B23" s="4">
        <v>304771.58</v>
      </c>
      <c r="C23" s="4">
        <f t="shared" si="4"/>
        <v>313914.72740000003</v>
      </c>
      <c r="D23" s="4">
        <f t="shared" si="4"/>
        <v>323332.16922200006</v>
      </c>
      <c r="E23" s="4">
        <f t="shared" si="4"/>
        <v>333032.13429866009</v>
      </c>
      <c r="F23" s="4">
        <f t="shared" si="4"/>
        <v>343023.0983276199</v>
      </c>
      <c r="G23" s="4">
        <f t="shared" si="4"/>
        <v>353313.79127744853</v>
      </c>
      <c r="H23" s="5"/>
    </row>
    <row r="24" spans="1:8" ht="15.6" x14ac:dyDescent="0.3">
      <c r="A24" s="6" t="s">
        <v>10</v>
      </c>
      <c r="B24" s="4">
        <f>13457026.79+1476780.63</f>
        <v>14933807.419999998</v>
      </c>
      <c r="C24" s="4">
        <f t="shared" si="4"/>
        <v>15381821.642599998</v>
      </c>
      <c r="D24" s="4">
        <f t="shared" si="4"/>
        <v>15843276.291877998</v>
      </c>
      <c r="E24" s="4">
        <f t="shared" si="4"/>
        <v>16318574.580634339</v>
      </c>
      <c r="F24" s="4">
        <f t="shared" si="4"/>
        <v>16808131.818053368</v>
      </c>
      <c r="G24" s="4">
        <f t="shared" si="4"/>
        <v>17312375.77259497</v>
      </c>
      <c r="H24" s="5"/>
    </row>
    <row r="25" spans="1:8" ht="15.6" x14ac:dyDescent="0.3">
      <c r="A25" s="6" t="s">
        <v>11</v>
      </c>
      <c r="B25" s="4">
        <v>0</v>
      </c>
      <c r="C25" s="4">
        <f t="shared" si="4"/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5"/>
    </row>
    <row r="26" spans="1:8" ht="15.6" x14ac:dyDescent="0.3">
      <c r="A26" s="6" t="s">
        <v>15</v>
      </c>
      <c r="B26" s="4">
        <v>0</v>
      </c>
      <c r="C26" s="4">
        <f t="shared" si="4"/>
        <v>0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5"/>
    </row>
    <row r="27" spans="1:8" ht="15.6" x14ac:dyDescent="0.3">
      <c r="A27" s="6" t="s">
        <v>13</v>
      </c>
      <c r="B27" s="4">
        <v>0</v>
      </c>
      <c r="C27" s="4">
        <f t="shared" si="4"/>
        <v>0</v>
      </c>
      <c r="D27" s="4">
        <f t="shared" si="4"/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5"/>
    </row>
    <row r="28" spans="1:8" ht="15.6" x14ac:dyDescent="0.3">
      <c r="A28" s="7"/>
      <c r="B28" s="4"/>
      <c r="C28" s="4"/>
      <c r="D28" s="4"/>
      <c r="E28" s="4"/>
      <c r="F28" s="4"/>
      <c r="G28" s="4"/>
      <c r="H28" s="5"/>
    </row>
    <row r="29" spans="1:8" ht="15.6" x14ac:dyDescent="0.3">
      <c r="A29" s="3" t="s">
        <v>16</v>
      </c>
      <c r="B29" s="10">
        <f>+B18+B7</f>
        <v>181899465.13999999</v>
      </c>
      <c r="C29" s="10">
        <f>+C18+C7</f>
        <v>187356449.09420002</v>
      </c>
      <c r="D29" s="10">
        <f t="shared" ref="D29:G29" si="5">+D18+D7</f>
        <v>192977142.56702599</v>
      </c>
      <c r="E29" s="10">
        <f t="shared" si="5"/>
        <v>198766456.84403679</v>
      </c>
      <c r="F29" s="10">
        <f t="shared" si="5"/>
        <v>204729450.54935789</v>
      </c>
      <c r="G29" s="10">
        <f t="shared" si="5"/>
        <v>210871334.06583863</v>
      </c>
      <c r="H29" s="5"/>
    </row>
    <row r="30" spans="1:8" ht="16.2" thickBot="1" x14ac:dyDescent="0.35">
      <c r="A30" s="8"/>
      <c r="B30" s="9"/>
      <c r="C30" s="9"/>
      <c r="D30" s="9"/>
      <c r="E30" s="9"/>
      <c r="F30" s="9"/>
      <c r="G30" s="9"/>
      <c r="H30" s="5"/>
    </row>
    <row r="33" spans="2:2" x14ac:dyDescent="0.3">
      <c r="B33" s="14"/>
    </row>
    <row r="34" spans="2:2" x14ac:dyDescent="0.3">
      <c r="B34" s="14"/>
    </row>
    <row r="35" spans="2:2" x14ac:dyDescent="0.3">
      <c r="B35" s="14"/>
    </row>
    <row r="36" spans="2:2" x14ac:dyDescent="0.3">
      <c r="B36" s="14"/>
    </row>
    <row r="41" spans="2:2" x14ac:dyDescent="0.3">
      <c r="B41">
        <v>26</v>
      </c>
    </row>
  </sheetData>
  <mergeCells count="5">
    <mergeCell ref="A1:G1"/>
    <mergeCell ref="A2:G2"/>
    <mergeCell ref="A3:G3"/>
    <mergeCell ref="A4:G4"/>
    <mergeCell ref="A5:A6"/>
  </mergeCells>
  <pageMargins left="0.25" right="0.25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 -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kareny</cp:lastModifiedBy>
  <cp:lastPrinted>2021-04-09T04:58:10Z</cp:lastPrinted>
  <dcterms:created xsi:type="dcterms:W3CDTF">2021-04-09T04:57:15Z</dcterms:created>
  <dcterms:modified xsi:type="dcterms:W3CDTF">2022-04-02T00:48:36Z</dcterms:modified>
</cp:coreProperties>
</file>